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hatelkp\Downloads\"/>
    </mc:Choice>
  </mc:AlternateContent>
  <xr:revisionPtr revIDLastSave="0" documentId="8_{442E4A0E-ED06-4CC0-A2CC-2FDC53BB841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uthorship assess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M28" i="1"/>
  <c r="K28" i="1"/>
  <c r="I28" i="1"/>
  <c r="G28" i="1"/>
  <c r="E28" i="1"/>
  <c r="M27" i="1"/>
  <c r="K27" i="1"/>
  <c r="I27" i="1"/>
  <c r="G27" i="1"/>
  <c r="E27" i="1"/>
  <c r="M26" i="1"/>
  <c r="K26" i="1"/>
  <c r="I26" i="1"/>
  <c r="G26" i="1"/>
  <c r="E26" i="1"/>
  <c r="M25" i="1"/>
  <c r="K25" i="1"/>
  <c r="I25" i="1"/>
  <c r="G25" i="1"/>
  <c r="E25" i="1"/>
  <c r="M24" i="1"/>
  <c r="K24" i="1"/>
  <c r="I24" i="1"/>
  <c r="G24" i="1"/>
  <c r="E24" i="1"/>
  <c r="M23" i="1"/>
  <c r="K23" i="1"/>
  <c r="I23" i="1"/>
  <c r="G23" i="1"/>
  <c r="E23" i="1"/>
  <c r="M22" i="1"/>
  <c r="K22" i="1"/>
  <c r="I22" i="1"/>
  <c r="G22" i="1"/>
  <c r="E22" i="1"/>
  <c r="M21" i="1"/>
  <c r="K21" i="1"/>
  <c r="I21" i="1"/>
  <c r="G21" i="1"/>
  <c r="E21" i="1"/>
  <c r="M20" i="1"/>
  <c r="K20" i="1"/>
  <c r="I20" i="1"/>
  <c r="G20" i="1"/>
  <c r="E20" i="1"/>
  <c r="M19" i="1"/>
  <c r="K19" i="1"/>
  <c r="I19" i="1"/>
  <c r="G19" i="1"/>
  <c r="E19" i="1"/>
  <c r="M18" i="1"/>
  <c r="K18" i="1"/>
  <c r="I18" i="1"/>
  <c r="G18" i="1"/>
  <c r="E18" i="1"/>
  <c r="M17" i="1"/>
  <c r="K17" i="1"/>
  <c r="I17" i="1"/>
  <c r="G17" i="1"/>
  <c r="E17" i="1"/>
  <c r="M16" i="1"/>
  <c r="K16" i="1"/>
  <c r="I16" i="1"/>
  <c r="G16" i="1"/>
  <c r="E16" i="1"/>
  <c r="L14" i="1"/>
  <c r="J14" i="1"/>
  <c r="H14" i="1"/>
  <c r="F14" i="1"/>
  <c r="D14" i="1"/>
  <c r="L10" i="1"/>
  <c r="L6" i="1" s="1"/>
  <c r="L8" i="1" s="1"/>
  <c r="J10" i="1"/>
  <c r="J6" i="1" s="1"/>
  <c r="J8" i="1" s="1"/>
  <c r="H10" i="1"/>
  <c r="H6" i="1" s="1"/>
  <c r="H8" i="1" s="1"/>
  <c r="F10" i="1"/>
  <c r="F6" i="1" s="1"/>
  <c r="F7" i="1" s="1"/>
  <c r="D10" i="1"/>
  <c r="D6" i="1" s="1"/>
  <c r="L9" i="1"/>
  <c r="J9" i="1"/>
  <c r="H9" i="1"/>
  <c r="F9" i="1"/>
  <c r="E29" i="1" l="1"/>
  <c r="D8" i="1"/>
  <c r="D9" i="1" s="1"/>
  <c r="D7" i="1"/>
  <c r="F8" i="1"/>
  <c r="G29" i="1"/>
  <c r="I29" i="1"/>
  <c r="K29" i="1"/>
  <c r="M29" i="1"/>
  <c r="H7" i="1"/>
  <c r="J7" i="1"/>
  <c r="L7" i="1"/>
</calcChain>
</file>

<file path=xl/sharedStrings.xml><?xml version="1.0" encoding="utf-8"?>
<sst xmlns="http://schemas.openxmlformats.org/spreadsheetml/2006/main" count="48" uniqueCount="40">
  <si>
    <t>Authorship contribution and order</t>
  </si>
  <si>
    <t>Edit yellow cells for up to five authors: select 0 (none), 1 (partial), or 2 (full). Leave unused factor columns entirely blank.</t>
  </si>
  <si>
    <t>Author name</t>
  </si>
  <si>
    <t>Author 1</t>
  </si>
  <si>
    <t>Author 2</t>
  </si>
  <si>
    <t>Author 3</t>
  </si>
  <si>
    <t>Author 4</t>
  </si>
  <si>
    <t>Author 5</t>
  </si>
  <si>
    <t>Weighted score / 100</t>
  </si>
  <si>
    <t>Activities contributed to / 13</t>
  </si>
  <si>
    <t>Proposed author rank</t>
  </si>
  <si>
    <t>Assessment status</t>
  </si>
  <si>
    <t>Valid factors entered / 13</t>
  </si>
  <si>
    <t>Order: higher total score first. For equal scores, more contributed activities ranks first. Remaining ties retain the same rank.</t>
  </si>
  <si>
    <t>No.</t>
  </si>
  <si>
    <t>Contribution activity</t>
  </si>
  <si>
    <t>Weight</t>
  </si>
  <si>
    <t>Factor</t>
  </si>
  <si>
    <t>Score</t>
  </si>
  <si>
    <t>Study concept/research question</t>
  </si>
  <si>
    <t>Literature review</t>
  </si>
  <si>
    <t>Identifying aims and objectives</t>
  </si>
  <si>
    <t>Study design</t>
  </si>
  <si>
    <t>Instrument selection or construction</t>
  </si>
  <si>
    <t>Proposal writing</t>
  </si>
  <si>
    <t>Data collection</t>
  </si>
  <si>
    <t>Data management</t>
  </si>
  <si>
    <t>Statistical analysis</t>
  </si>
  <si>
    <t>Interpretation and finalization of results</t>
  </si>
  <si>
    <t>Manuscript writing</t>
  </si>
  <si>
    <t>Editing and critical revision of manuscript</t>
  </si>
  <si>
    <t>Correspondence with journal</t>
  </si>
  <si>
    <t>Total score / 100</t>
  </si>
  <si>
    <t>Calculation: activity score = weight × contribution factor ÷ 2. Total score = sum of all 13 activity scores.</t>
  </si>
  <si>
    <t>Contribution count: number of activities with a factor of 1 or 2. Each author is assessed independently; factors need not sum to 2.</t>
  </si>
  <si>
    <t>Enter all 13 factors for each participating author, including zeros. Ranks wait only for started assessments; entirely blank factor columns are skipped.</t>
  </si>
  <si>
    <t>Reference listed in the supplied page: Masud N, Masuadi E, Mokaddem A, Omair A, Mohamud M, Dubayee M, Althubaiti A, et al.</t>
  </si>
  <si>
    <t>Development and Validation of Authorship Order Score (AOS) for Scientific Publication. Health Professions Education 6 (2020), 434–443.</t>
  </si>
  <si>
    <t>Source: AuthorshipGuidelines.pdf</t>
  </si>
  <si>
    <t xml:space="preserve">The supplied page defines an ordering method only. It provides no minimum score or criteria for deciding eligibility for authorship.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</si>
</sst>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name val="Carlito"/>
    </font>
    <font>
      <sz val="11"/>
      <color rgb="FF243447"/>
      <name val="Arial"/>
    </font>
    <font>
      <b/>
      <sz val="16"/>
      <color rgb="FF233C5A"/>
      <name val="Arial"/>
    </font>
    <font>
      <b/>
      <sz val="11"/>
      <color rgb="FFFFFFFF"/>
      <name val="Arial"/>
    </font>
    <font>
      <b/>
      <sz val="11"/>
      <color rgb="FF243447"/>
      <name val="Arial"/>
    </font>
    <font>
      <i/>
      <sz val="11"/>
      <color rgb="FF526477"/>
      <name val="Arial"/>
    </font>
    <font>
      <sz val="11"/>
      <color rgb="FF526477"/>
      <name val="Arial"/>
    </font>
  </fonts>
  <fills count="5">
    <fill>
      <patternFill patternType="none"/>
    </fill>
    <fill>
      <patternFill patternType="gray125"/>
    </fill>
    <fill>
      <patternFill patternType="solid">
        <fgColor rgb="FF233C5A"/>
      </patternFill>
    </fill>
    <fill>
      <patternFill patternType="solid">
        <fgColor rgb="FFFFF2CC"/>
      </patternFill>
    </fill>
    <fill>
      <patternFill patternType="solid">
        <fgColor rgb="FFF0F4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233C5A"/>
      </bottom>
      <diagonal/>
    </border>
    <border>
      <left/>
      <right/>
      <top style="thin">
        <color rgb="FF233C5A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" fontId="1" fillId="3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164" fontId="1" fillId="4" borderId="0" xfId="0" applyNumberFormat="1" applyFont="1" applyFill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164" fontId="4" fillId="4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CE4D6"/>
        </patternFill>
      </fill>
    </dxf>
    <dxf>
      <font>
        <color rgb="FF9C0006"/>
      </font>
      <fill>
        <patternFill>
          <bgColor rgb="FFFCE4D6"/>
        </patternFill>
      </fill>
    </dxf>
    <dxf>
      <font>
        <color rgb="FF9C0006"/>
      </font>
      <fill>
        <patternFill>
          <bgColor rgb="FFFCE4D6"/>
        </patternFill>
      </fill>
    </dxf>
    <dxf>
      <font>
        <color rgb="FF9C0006"/>
      </font>
      <fill>
        <patternFill>
          <bgColor rgb="FFFCE4D6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3C5A"/>
  </sheetPr>
  <dimension ref="A1:M41"/>
  <sheetViews>
    <sheetView showGridLines="0" tabSelected="1" workbookViewId="0">
      <pane ySplit="15" topLeftCell="A22" activePane="bottomLeft" state="frozen"/>
      <selection pane="bottomLeft" activeCell="B36" sqref="B36:M36"/>
    </sheetView>
  </sheetViews>
  <sheetFormatPr defaultRowHeight="14.25"/>
  <cols>
    <col min="1" max="1" width="5" customWidth="1"/>
    <col min="2" max="2" width="47" customWidth="1"/>
    <col min="3" max="3" width="9" customWidth="1"/>
    <col min="4" max="4" width="13" customWidth="1"/>
    <col min="5" max="5" width="9" customWidth="1"/>
    <col min="6" max="6" width="13" customWidth="1"/>
    <col min="7" max="7" width="9" customWidth="1"/>
    <col min="8" max="8" width="13" customWidth="1"/>
    <col min="9" max="9" width="9" customWidth="1"/>
    <col min="10" max="10" width="13" customWidth="1"/>
    <col min="11" max="11" width="9" customWidth="1"/>
    <col min="12" max="12" width="13" customWidth="1"/>
    <col min="13" max="13" width="9" customWidth="1"/>
  </cols>
  <sheetData>
    <row r="1" spans="1:13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>
      <c r="A2" s="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9.1" customHeight="1">
      <c r="A3" s="1"/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4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3.950000000000003" customHeight="1">
      <c r="A5" s="1"/>
      <c r="B5" s="17" t="s">
        <v>2</v>
      </c>
      <c r="C5" s="17"/>
      <c r="D5" s="19" t="s">
        <v>3</v>
      </c>
      <c r="E5" s="19"/>
      <c r="F5" s="19" t="s">
        <v>4</v>
      </c>
      <c r="G5" s="19"/>
      <c r="H5" s="19" t="s">
        <v>5</v>
      </c>
      <c r="I5" s="19"/>
      <c r="J5" s="19" t="s">
        <v>6</v>
      </c>
      <c r="K5" s="19"/>
      <c r="L5" s="19" t="s">
        <v>7</v>
      </c>
      <c r="M5" s="19"/>
    </row>
    <row r="6" spans="1:13" ht="24.95" customHeight="1">
      <c r="A6" s="1"/>
      <c r="B6" s="18" t="s">
        <v>8</v>
      </c>
      <c r="C6" s="18"/>
      <c r="D6" s="20" t="str">
        <f>IF(AND(COUNT(D16:D28)=13,D10=13),SUMPRODUCT($C$16:$C$28,D16:D28)/2,"")</f>
        <v/>
      </c>
      <c r="E6" s="20"/>
      <c r="F6" s="20" t="str">
        <f>IF(AND(COUNT(F16:F28)=13,F10=13),SUMPRODUCT($C$16:$C$28,F16:F28)/2,"")</f>
        <v/>
      </c>
      <c r="G6" s="20"/>
      <c r="H6" s="20" t="str">
        <f>IF(AND(COUNT(H16:H28)=13,H10=13),SUMPRODUCT($C$16:$C$28,H16:H28)/2,"")</f>
        <v/>
      </c>
      <c r="I6" s="20"/>
      <c r="J6" s="20" t="str">
        <f>IF(AND(COUNT(J16:J28)=13,J10=13),SUMPRODUCT($C$16:$C$28,J16:J28)/2,"")</f>
        <v/>
      </c>
      <c r="K6" s="20"/>
      <c r="L6" s="20" t="str">
        <f>IF(AND(COUNT(L16:L28)=13,L10=13),SUMPRODUCT($C$16:$C$28,L16:L28)/2,"")</f>
        <v/>
      </c>
      <c r="M6" s="20"/>
    </row>
    <row r="7" spans="1:13" ht="24.95" customHeight="1">
      <c r="A7" s="1"/>
      <c r="B7" s="16" t="s">
        <v>9</v>
      </c>
      <c r="C7" s="16"/>
      <c r="D7" s="21" t="str">
        <f>IF(ISNUMBER(D6),COUNTIFS(D16:D28,"&gt;0"),"")</f>
        <v/>
      </c>
      <c r="E7" s="21"/>
      <c r="F7" s="21" t="str">
        <f>IF(ISNUMBER(F6),COUNTIFS(F16:F28,"&gt;0"),"")</f>
        <v/>
      </c>
      <c r="G7" s="21"/>
      <c r="H7" s="21" t="str">
        <f>IF(ISNUMBER(H6),COUNTIFS(H16:H28,"&gt;0"),"")</f>
        <v/>
      </c>
      <c r="I7" s="21"/>
      <c r="J7" s="21" t="str">
        <f>IF(ISNUMBER(J6),COUNTIFS(J16:J28,"&gt;0"),"")</f>
        <v/>
      </c>
      <c r="K7" s="21"/>
      <c r="L7" s="21" t="str">
        <f>IF(ISNUMBER(L6),COUNTIFS(L16:L28,"&gt;0"),"")</f>
        <v/>
      </c>
      <c r="M7" s="21"/>
    </row>
    <row r="8" spans="1:13" ht="24.95" customHeight="1">
      <c r="A8" s="1"/>
      <c r="B8" s="16" t="s">
        <v>10</v>
      </c>
      <c r="C8" s="16"/>
      <c r="D8" s="21" t="str">
        <f>IF(NOT(ISNUMBER(D6)),"",IF(AND(OR(COUNTA(D16:D28)=0,ISNUMBER(D6)),OR(COUNTA(F16:F28)=0,ISNUMBER(F6)),OR(COUNTA(H16:H28)=0,ISNUMBER(H6)),OR(COUNTA(J16:J28)=0,ISNUMBER(J6)),OR(COUNTA(L16:L28)=0,ISNUMBER(L6))),1+COUNTIFS($D$6:$M$6,"&gt;"&amp;D6)+COUNTIFS($D$6:$M$6,D6,$D$7:$M$7,"&gt;"&amp;D7),""))</f>
        <v/>
      </c>
      <c r="E8" s="21"/>
      <c r="F8" s="21" t="str">
        <f>IF(NOT(ISNUMBER(F6)),"",IF(AND(OR(COUNTA(D16:D28)=0,ISNUMBER(D6)),OR(COUNTA(F16:F28)=0,ISNUMBER(F6)),OR(COUNTA(H16:H28)=0,ISNUMBER(H6)),OR(COUNTA(J16:J28)=0,ISNUMBER(J6)),OR(COUNTA(L16:L28)=0,ISNUMBER(L6))),1+COUNTIFS($D$6:$M$6,"&gt;"&amp;F6)+COUNTIFS($D$6:$M$6,F6,$D$7:$M$7,"&gt;"&amp;F7),""))</f>
        <v/>
      </c>
      <c r="G8" s="21"/>
      <c r="H8" s="21" t="str">
        <f>IF(NOT(ISNUMBER(H6)),"",IF(AND(OR(COUNTA(D16:D28)=0,ISNUMBER(D6)),OR(COUNTA(F16:F28)=0,ISNUMBER(F6)),OR(COUNTA(H16:H28)=0,ISNUMBER(H6)),OR(COUNTA(J16:J28)=0,ISNUMBER(J6)),OR(COUNTA(L16:L28)=0,ISNUMBER(L6))),1+COUNTIFS($D$6:$M$6,"&gt;"&amp;H6)+COUNTIFS($D$6:$M$6,H6,$D$7:$M$7,"&gt;"&amp;H7),""))</f>
        <v/>
      </c>
      <c r="I8" s="21"/>
      <c r="J8" s="21" t="str">
        <f>IF(NOT(ISNUMBER(J6)),"",IF(AND(OR(COUNTA(D16:D28)=0,ISNUMBER(D6)),OR(COUNTA(F16:F28)=0,ISNUMBER(F6)),OR(COUNTA(H16:H28)=0,ISNUMBER(H6)),OR(COUNTA(J16:J28)=0,ISNUMBER(J6)),OR(COUNTA(L16:L28)=0,ISNUMBER(L6))),1+COUNTIFS($D$6:$M$6,"&gt;"&amp;J6)+COUNTIFS($D$6:$M$6,J6,$D$7:$M$7,"&gt;"&amp;J7),""))</f>
        <v/>
      </c>
      <c r="K8" s="21"/>
      <c r="L8" s="21" t="str">
        <f>IF(NOT(ISNUMBER(L6)),"",IF(AND(OR(COUNTA(D16:D28)=0,ISNUMBER(D6)),OR(COUNTA(F16:F28)=0,ISNUMBER(F6)),OR(COUNTA(H16:H28)=0,ISNUMBER(H6)),OR(COUNTA(J16:J28)=0,ISNUMBER(J6)),OR(COUNTA(L16:L28)=0,ISNUMBER(L6))),1+COUNTIFS($D$6:$M$6,"&gt;"&amp;L6)+COUNTIFS($D$6:$M$6,L6,$D$7:$M$7,"&gt;"&amp;L7),""))</f>
        <v/>
      </c>
      <c r="M8" s="21"/>
    </row>
    <row r="9" spans="1:13" ht="32.1" hidden="1" customHeight="1">
      <c r="A9" s="1"/>
      <c r="B9" s="16" t="s">
        <v>11</v>
      </c>
      <c r="C9" s="16"/>
      <c r="D9" s="22" t="str">
        <f>IF(COUNTA(D16:D28)=0,"Unused",IF(D10&lt;COUNTA(D16:D28),"Invalid factor",IF(NOT(ISNUMBER(D6)),"Enter 13 factors",IF(NOT(ISNUMBER(D8)),"Awaiting others",IF(D6=0,"No contribution",IF(COUNTIFS($D$6:$M$6,D6,$D$7:$M$7,D7)&gt;1,"Tie remains","Rank calculated"))))))</f>
        <v>Unused</v>
      </c>
      <c r="E9" s="22"/>
      <c r="F9" s="22" t="str">
        <f>IF(COUNTA(F16:F28)=0,"Unused",IF(F10&lt;COUNTA(F16:F28),"Invalid factor",IF(NOT(ISNUMBER(F6)),"Enter 13 factors",IF(NOT(ISNUMBER(F8)),"Awaiting others",IF(F6=0,"No contribution",IF(COUNTIFS($D$6:$M$6,F6,$D$7:$M$7,F7)&gt;1,"Tie remains","Rank calculated"))))))</f>
        <v>Unused</v>
      </c>
      <c r="G9" s="22"/>
      <c r="H9" s="22" t="str">
        <f>IF(COUNTA(H16:H28)=0,"Unused",IF(H10&lt;COUNTA(H16:H28),"Invalid factor",IF(NOT(ISNUMBER(H6)),"Enter 13 factors",IF(NOT(ISNUMBER(H8)),"Awaiting others",IF(H6=0,"No contribution",IF(COUNTIFS($D$6:$M$6,H6,$D$7:$M$7,H7)&gt;1,"Tie remains","Rank calculated"))))))</f>
        <v>Unused</v>
      </c>
      <c r="I9" s="22"/>
      <c r="J9" s="22" t="str">
        <f>IF(COUNTA(J16:J28)=0,"Unused",IF(J10&lt;COUNTA(J16:J28),"Invalid factor",IF(NOT(ISNUMBER(J6)),"Enter 13 factors",IF(NOT(ISNUMBER(J8)),"Awaiting others",IF(J6=0,"No contribution",IF(COUNTIFS($D$6:$M$6,J6,$D$7:$M$7,J7)&gt;1,"Tie remains","Rank calculated"))))))</f>
        <v>Unused</v>
      </c>
      <c r="K9" s="22"/>
      <c r="L9" s="22" t="str">
        <f>IF(COUNTA(L16:L28)=0,"Unused",IF(L10&lt;COUNTA(L16:L28),"Invalid factor",IF(NOT(ISNUMBER(L6)),"Enter 13 factors",IF(NOT(ISNUMBER(L8)),"Awaiting others",IF(L6=0,"No contribution",IF(COUNTIFS($D$6:$M$6,L6,$D$7:$M$7,L7)&gt;1,"Tie remains","Rank calculated"))))))</f>
        <v>Unused</v>
      </c>
      <c r="M9" s="22"/>
    </row>
    <row r="10" spans="1:13" ht="24.95" hidden="1" customHeight="1">
      <c r="A10" s="1"/>
      <c r="B10" s="16" t="s">
        <v>12</v>
      </c>
      <c r="C10" s="16"/>
      <c r="D10" s="23">
        <f>COUNTIFS(D16:D28,0)+COUNTIFS(D16:D28,1)+COUNTIFS(D16:D28,2)</f>
        <v>0</v>
      </c>
      <c r="E10" s="23"/>
      <c r="F10" s="23">
        <f>COUNTIFS(F16:F28,0)+COUNTIFS(F16:F28,1)+COUNTIFS(F16:F28,2)</f>
        <v>0</v>
      </c>
      <c r="G10" s="23"/>
      <c r="H10" s="23">
        <f>COUNTIFS(H16:H28,0)+COUNTIFS(H16:H28,1)+COUNTIFS(H16:H28,2)</f>
        <v>0</v>
      </c>
      <c r="I10" s="23"/>
      <c r="J10" s="23">
        <f>COUNTIFS(J16:J28,0)+COUNTIFS(J16:J28,1)+COUNTIFS(J16:J28,2)</f>
        <v>0</v>
      </c>
      <c r="K10" s="23"/>
      <c r="L10" s="23">
        <f>COUNTIFS(L16:L28,0)+COUNTIFS(L16:L28,1)+COUNTIFS(L16:L28,2)</f>
        <v>0</v>
      </c>
      <c r="M10" s="23"/>
    </row>
    <row r="11" spans="1:13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95" customHeight="1">
      <c r="A12" s="1"/>
      <c r="B12" s="25" t="s">
        <v>13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ht="24.95" customHeight="1">
      <c r="A13" s="1"/>
      <c r="B13" s="25" t="s">
        <v>38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ht="33.950000000000003" customHeight="1">
      <c r="A14" s="4" t="s">
        <v>14</v>
      </c>
      <c r="B14" s="4" t="s">
        <v>15</v>
      </c>
      <c r="C14" s="4" t="s">
        <v>16</v>
      </c>
      <c r="D14" s="24" t="str">
        <f>D5</f>
        <v>Author 1</v>
      </c>
      <c r="E14" s="24"/>
      <c r="F14" s="24" t="str">
        <f>F5</f>
        <v>Author 2</v>
      </c>
      <c r="G14" s="24"/>
      <c r="H14" s="24" t="str">
        <f>H5</f>
        <v>Author 3</v>
      </c>
      <c r="I14" s="24"/>
      <c r="J14" s="24" t="str">
        <f>J5</f>
        <v>Author 4</v>
      </c>
      <c r="K14" s="24"/>
      <c r="L14" s="24" t="str">
        <f>L5</f>
        <v>Author 5</v>
      </c>
      <c r="M14" s="24"/>
    </row>
    <row r="15" spans="1:13" ht="24.95" customHeight="1">
      <c r="A15" s="4"/>
      <c r="B15" s="4"/>
      <c r="C15" s="4"/>
      <c r="D15" s="4" t="s">
        <v>17</v>
      </c>
      <c r="E15" s="4" t="s">
        <v>18</v>
      </c>
      <c r="F15" s="4" t="s">
        <v>17</v>
      </c>
      <c r="G15" s="4" t="s">
        <v>18</v>
      </c>
      <c r="H15" s="4" t="s">
        <v>17</v>
      </c>
      <c r="I15" s="4" t="s">
        <v>18</v>
      </c>
      <c r="J15" s="4" t="s">
        <v>17</v>
      </c>
      <c r="K15" s="4" t="s">
        <v>18</v>
      </c>
      <c r="L15" s="4" t="s">
        <v>17</v>
      </c>
      <c r="M15" s="4" t="s">
        <v>18</v>
      </c>
    </row>
    <row r="16" spans="1:13" ht="29.1" customHeight="1">
      <c r="A16" s="8">
        <v>2</v>
      </c>
      <c r="B16" s="3" t="s">
        <v>19</v>
      </c>
      <c r="C16" s="9">
        <v>9</v>
      </c>
      <c r="D16" s="7"/>
      <c r="E16" s="10" t="str">
        <f t="shared" ref="E16:E28" si="0">IF(D16="","",IF(AND(ISNUMBER(D16),OR(D16=0,D16=1,D16=2)),$C16*D16/2,"Invalid"))</f>
        <v/>
      </c>
      <c r="F16" s="7"/>
      <c r="G16" s="10" t="str">
        <f t="shared" ref="G16:G28" si="1">IF(F16="","",IF(AND(ISNUMBER(F16),OR(F16=0,F16=1,F16=2)),$C16*F16/2,"Invalid"))</f>
        <v/>
      </c>
      <c r="H16" s="7"/>
      <c r="I16" s="10" t="str">
        <f t="shared" ref="I16:I28" si="2">IF(H16="","",IF(AND(ISNUMBER(H16),OR(H16=0,H16=1,H16=2)),$C16*H16/2,"Invalid"))</f>
        <v/>
      </c>
      <c r="J16" s="7"/>
      <c r="K16" s="10" t="str">
        <f t="shared" ref="K16:K28" si="3">IF(J16="","",IF(AND(ISNUMBER(J16),OR(J16=0,J16=1,J16=2)),$C16*J16/2,"Invalid"))</f>
        <v/>
      </c>
      <c r="L16" s="7"/>
      <c r="M16" s="10" t="str">
        <f t="shared" ref="M16:M28" si="4">IF(L16="","",IF(AND(ISNUMBER(L16),OR(L16=0,L16=1,L16=2)),$C16*L16/2,"Invalid"))</f>
        <v/>
      </c>
    </row>
    <row r="17" spans="1:13" ht="29.1" customHeight="1">
      <c r="A17" s="2">
        <v>7</v>
      </c>
      <c r="B17" s="1" t="s">
        <v>20</v>
      </c>
      <c r="C17" s="5">
        <v>8</v>
      </c>
      <c r="D17" s="7"/>
      <c r="E17" s="6" t="str">
        <f t="shared" si="0"/>
        <v/>
      </c>
      <c r="F17" s="7"/>
      <c r="G17" s="6" t="str">
        <f t="shared" si="1"/>
        <v/>
      </c>
      <c r="H17" s="7"/>
      <c r="I17" s="6" t="str">
        <f t="shared" si="2"/>
        <v/>
      </c>
      <c r="J17" s="7"/>
      <c r="K17" s="6" t="str">
        <f t="shared" si="3"/>
        <v/>
      </c>
      <c r="L17" s="7"/>
      <c r="M17" s="6" t="str">
        <f t="shared" si="4"/>
        <v/>
      </c>
    </row>
    <row r="18" spans="1:13" ht="29.1" customHeight="1">
      <c r="A18" s="8">
        <v>5</v>
      </c>
      <c r="B18" s="3" t="s">
        <v>21</v>
      </c>
      <c r="C18" s="9">
        <v>8</v>
      </c>
      <c r="D18" s="7"/>
      <c r="E18" s="10" t="str">
        <f t="shared" si="0"/>
        <v/>
      </c>
      <c r="F18" s="7"/>
      <c r="G18" s="10" t="str">
        <f t="shared" si="1"/>
        <v/>
      </c>
      <c r="H18" s="7"/>
      <c r="I18" s="10" t="str">
        <f t="shared" si="2"/>
        <v/>
      </c>
      <c r="J18" s="7"/>
      <c r="K18" s="10" t="str">
        <f t="shared" si="3"/>
        <v/>
      </c>
      <c r="L18" s="7"/>
      <c r="M18" s="10" t="str">
        <f t="shared" si="4"/>
        <v/>
      </c>
    </row>
    <row r="19" spans="1:13" ht="29.1" customHeight="1">
      <c r="A19" s="2">
        <v>4</v>
      </c>
      <c r="B19" s="1" t="s">
        <v>22</v>
      </c>
      <c r="C19" s="5">
        <v>9</v>
      </c>
      <c r="D19" s="7"/>
      <c r="E19" s="6" t="str">
        <f t="shared" si="0"/>
        <v/>
      </c>
      <c r="F19" s="7"/>
      <c r="G19" s="6" t="str">
        <f t="shared" si="1"/>
        <v/>
      </c>
      <c r="H19" s="7"/>
      <c r="I19" s="6" t="str">
        <f t="shared" si="2"/>
        <v/>
      </c>
      <c r="J19" s="7"/>
      <c r="K19" s="6" t="str">
        <f t="shared" si="3"/>
        <v/>
      </c>
      <c r="L19" s="7"/>
      <c r="M19" s="6" t="str">
        <f t="shared" si="4"/>
        <v/>
      </c>
    </row>
    <row r="20" spans="1:13" ht="29.1" customHeight="1">
      <c r="A20" s="8">
        <v>12</v>
      </c>
      <c r="B20" s="3" t="s">
        <v>23</v>
      </c>
      <c r="C20" s="9">
        <v>7</v>
      </c>
      <c r="D20" s="7"/>
      <c r="E20" s="10" t="str">
        <f t="shared" si="0"/>
        <v/>
      </c>
      <c r="F20" s="7"/>
      <c r="G20" s="10" t="str">
        <f t="shared" si="1"/>
        <v/>
      </c>
      <c r="H20" s="7"/>
      <c r="I20" s="10" t="str">
        <f t="shared" si="2"/>
        <v/>
      </c>
      <c r="J20" s="7"/>
      <c r="K20" s="10" t="str">
        <f t="shared" si="3"/>
        <v/>
      </c>
      <c r="L20" s="7"/>
      <c r="M20" s="10" t="str">
        <f t="shared" si="4"/>
        <v/>
      </c>
    </row>
    <row r="21" spans="1:13" ht="29.1" customHeight="1">
      <c r="A21" s="2">
        <v>3</v>
      </c>
      <c r="B21" s="1" t="s">
        <v>24</v>
      </c>
      <c r="C21" s="5">
        <v>9</v>
      </c>
      <c r="D21" s="7"/>
      <c r="E21" s="6" t="str">
        <f t="shared" si="0"/>
        <v/>
      </c>
      <c r="F21" s="7"/>
      <c r="G21" s="6" t="str">
        <f t="shared" si="1"/>
        <v/>
      </c>
      <c r="H21" s="7"/>
      <c r="I21" s="6" t="str">
        <f t="shared" si="2"/>
        <v/>
      </c>
      <c r="J21" s="7"/>
      <c r="K21" s="6" t="str">
        <f t="shared" si="3"/>
        <v/>
      </c>
      <c r="L21" s="7"/>
      <c r="M21" s="6" t="str">
        <f t="shared" si="4"/>
        <v/>
      </c>
    </row>
    <row r="22" spans="1:13" ht="29.1" customHeight="1">
      <c r="A22" s="8">
        <v>10</v>
      </c>
      <c r="B22" s="3" t="s">
        <v>25</v>
      </c>
      <c r="C22" s="9">
        <v>7</v>
      </c>
      <c r="D22" s="7"/>
      <c r="E22" s="10" t="str">
        <f t="shared" si="0"/>
        <v/>
      </c>
      <c r="F22" s="7"/>
      <c r="G22" s="10" t="str">
        <f t="shared" si="1"/>
        <v/>
      </c>
      <c r="H22" s="7"/>
      <c r="I22" s="10" t="str">
        <f t="shared" si="2"/>
        <v/>
      </c>
      <c r="J22" s="7"/>
      <c r="K22" s="10" t="str">
        <f t="shared" si="3"/>
        <v/>
      </c>
      <c r="L22" s="7"/>
      <c r="M22" s="10" t="str">
        <f t="shared" si="4"/>
        <v/>
      </c>
    </row>
    <row r="23" spans="1:13" ht="29.1" customHeight="1">
      <c r="A23" s="2">
        <v>11</v>
      </c>
      <c r="B23" s="1" t="s">
        <v>26</v>
      </c>
      <c r="C23" s="5">
        <v>7</v>
      </c>
      <c r="D23" s="7"/>
      <c r="E23" s="6" t="str">
        <f t="shared" si="0"/>
        <v/>
      </c>
      <c r="F23" s="7"/>
      <c r="G23" s="6" t="str">
        <f t="shared" si="1"/>
        <v/>
      </c>
      <c r="H23" s="7"/>
      <c r="I23" s="6" t="str">
        <f t="shared" si="2"/>
        <v/>
      </c>
      <c r="J23" s="7"/>
      <c r="K23" s="6" t="str">
        <f t="shared" si="3"/>
        <v/>
      </c>
      <c r="L23" s="7"/>
      <c r="M23" s="6" t="str">
        <f t="shared" si="4"/>
        <v/>
      </c>
    </row>
    <row r="24" spans="1:13" ht="29.1" customHeight="1">
      <c r="A24" s="8">
        <v>9</v>
      </c>
      <c r="B24" s="3" t="s">
        <v>27</v>
      </c>
      <c r="C24" s="9">
        <v>7</v>
      </c>
      <c r="D24" s="7"/>
      <c r="E24" s="10" t="str">
        <f t="shared" si="0"/>
        <v/>
      </c>
      <c r="F24" s="7"/>
      <c r="G24" s="10" t="str">
        <f t="shared" si="1"/>
        <v/>
      </c>
      <c r="H24" s="7"/>
      <c r="I24" s="10" t="str">
        <f t="shared" si="2"/>
        <v/>
      </c>
      <c r="J24" s="7"/>
      <c r="K24" s="10" t="str">
        <f t="shared" si="3"/>
        <v/>
      </c>
      <c r="L24" s="7"/>
      <c r="M24" s="10" t="str">
        <f t="shared" si="4"/>
        <v/>
      </c>
    </row>
    <row r="25" spans="1:13" ht="29.1" customHeight="1">
      <c r="A25" s="2">
        <v>6</v>
      </c>
      <c r="B25" s="1" t="s">
        <v>28</v>
      </c>
      <c r="C25" s="5">
        <v>8</v>
      </c>
      <c r="D25" s="7"/>
      <c r="E25" s="6" t="str">
        <f t="shared" si="0"/>
        <v/>
      </c>
      <c r="F25" s="7"/>
      <c r="G25" s="6" t="str">
        <f t="shared" si="1"/>
        <v/>
      </c>
      <c r="H25" s="7"/>
      <c r="I25" s="6" t="str">
        <f t="shared" si="2"/>
        <v/>
      </c>
      <c r="J25" s="7"/>
      <c r="K25" s="6" t="str">
        <f t="shared" si="3"/>
        <v/>
      </c>
      <c r="L25" s="7"/>
      <c r="M25" s="6" t="str">
        <f t="shared" si="4"/>
        <v/>
      </c>
    </row>
    <row r="26" spans="1:13" ht="29.1" customHeight="1">
      <c r="A26" s="8">
        <v>1</v>
      </c>
      <c r="B26" s="3" t="s">
        <v>29</v>
      </c>
      <c r="C26" s="9">
        <v>9</v>
      </c>
      <c r="D26" s="7"/>
      <c r="E26" s="10" t="str">
        <f t="shared" si="0"/>
        <v/>
      </c>
      <c r="F26" s="7"/>
      <c r="G26" s="10" t="str">
        <f t="shared" si="1"/>
        <v/>
      </c>
      <c r="H26" s="7"/>
      <c r="I26" s="10" t="str">
        <f t="shared" si="2"/>
        <v/>
      </c>
      <c r="J26" s="7"/>
      <c r="K26" s="10" t="str">
        <f t="shared" si="3"/>
        <v/>
      </c>
      <c r="L26" s="7"/>
      <c r="M26" s="10" t="str">
        <f t="shared" si="4"/>
        <v/>
      </c>
    </row>
    <row r="27" spans="1:13" ht="29.1" customHeight="1">
      <c r="A27" s="2">
        <v>8</v>
      </c>
      <c r="B27" s="1" t="s">
        <v>30</v>
      </c>
      <c r="C27" s="5">
        <v>7</v>
      </c>
      <c r="D27" s="7"/>
      <c r="E27" s="6" t="str">
        <f t="shared" si="0"/>
        <v/>
      </c>
      <c r="F27" s="7"/>
      <c r="G27" s="6" t="str">
        <f t="shared" si="1"/>
        <v/>
      </c>
      <c r="H27" s="7"/>
      <c r="I27" s="6" t="str">
        <f t="shared" si="2"/>
        <v/>
      </c>
      <c r="J27" s="7"/>
      <c r="K27" s="6" t="str">
        <f t="shared" si="3"/>
        <v/>
      </c>
      <c r="L27" s="7"/>
      <c r="M27" s="6" t="str">
        <f t="shared" si="4"/>
        <v/>
      </c>
    </row>
    <row r="28" spans="1:13" ht="29.1" customHeight="1">
      <c r="A28" s="8">
        <v>13</v>
      </c>
      <c r="B28" s="3" t="s">
        <v>31</v>
      </c>
      <c r="C28" s="9">
        <v>5</v>
      </c>
      <c r="D28" s="7"/>
      <c r="E28" s="10" t="str">
        <f t="shared" si="0"/>
        <v/>
      </c>
      <c r="F28" s="7"/>
      <c r="G28" s="10" t="str">
        <f t="shared" si="1"/>
        <v/>
      </c>
      <c r="H28" s="7"/>
      <c r="I28" s="10" t="str">
        <f t="shared" si="2"/>
        <v/>
      </c>
      <c r="J28" s="7"/>
      <c r="K28" s="10" t="str">
        <f t="shared" si="3"/>
        <v/>
      </c>
      <c r="L28" s="7"/>
      <c r="M28" s="10" t="str">
        <f t="shared" si="4"/>
        <v/>
      </c>
    </row>
    <row r="29" spans="1:13" ht="24.95" customHeight="1">
      <c r="A29" s="11"/>
      <c r="B29" s="11" t="s">
        <v>32</v>
      </c>
      <c r="C29" s="12">
        <f>SUM(C16:C28)</f>
        <v>100</v>
      </c>
      <c r="D29" s="13"/>
      <c r="E29" s="13" t="str">
        <f>IF(ISNUMBER(D6),D6,"")</f>
        <v/>
      </c>
      <c r="F29" s="13"/>
      <c r="G29" s="13" t="str">
        <f>IF(ISNUMBER(F6),F6,"")</f>
        <v/>
      </c>
      <c r="H29" s="13"/>
      <c r="I29" s="13" t="str">
        <f>IF(ISNUMBER(H6),H6,"")</f>
        <v/>
      </c>
      <c r="J29" s="13"/>
      <c r="K29" s="13" t="str">
        <f>IF(ISNUMBER(J6),J6,"")</f>
        <v/>
      </c>
      <c r="L29" s="13"/>
      <c r="M29" s="13" t="str">
        <f>IF(ISNUMBER(L6),L6,"")</f>
        <v/>
      </c>
    </row>
    <row r="30" spans="1:13" ht="24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4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4.95" customHeight="1">
      <c r="A32" s="1"/>
      <c r="B32" s="26" t="s">
        <v>33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ht="24.95" customHeight="1">
      <c r="A33" s="1"/>
      <c r="B33" s="26" t="s">
        <v>34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24.95" customHeight="1">
      <c r="A34" s="1"/>
      <c r="B34" s="26" t="s">
        <v>35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 ht="24.95" customHeight="1">
      <c r="A35" s="1"/>
      <c r="B35" s="27" t="s">
        <v>39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24.95" customHeight="1">
      <c r="A36" s="1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ht="24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4.95" customHeight="1">
      <c r="A38" s="1"/>
      <c r="B38" s="26" t="s">
        <v>36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 ht="24.95" customHeight="1">
      <c r="A39" s="1"/>
      <c r="B39" s="26" t="s">
        <v>37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ht="24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4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52">
    <mergeCell ref="B38:M38"/>
    <mergeCell ref="B39:M39"/>
    <mergeCell ref="B32:M32"/>
    <mergeCell ref="B33:M33"/>
    <mergeCell ref="B34:M34"/>
    <mergeCell ref="B35:M35"/>
    <mergeCell ref="B36:M36"/>
    <mergeCell ref="L8:M8"/>
    <mergeCell ref="L9:M9"/>
    <mergeCell ref="L10:M10"/>
    <mergeCell ref="L14:M14"/>
    <mergeCell ref="B12:M12"/>
    <mergeCell ref="B13:M13"/>
    <mergeCell ref="H8:I8"/>
    <mergeCell ref="H9:I9"/>
    <mergeCell ref="H10:I10"/>
    <mergeCell ref="H14:I14"/>
    <mergeCell ref="J5:K5"/>
    <mergeCell ref="J6:K6"/>
    <mergeCell ref="J7:K7"/>
    <mergeCell ref="J8:K8"/>
    <mergeCell ref="J9:K9"/>
    <mergeCell ref="J10:K10"/>
    <mergeCell ref="J14:K14"/>
    <mergeCell ref="D14:E14"/>
    <mergeCell ref="F5:G5"/>
    <mergeCell ref="F6:G6"/>
    <mergeCell ref="F7:G7"/>
    <mergeCell ref="F8:G8"/>
    <mergeCell ref="F9:G9"/>
    <mergeCell ref="F10:G10"/>
    <mergeCell ref="F14:G14"/>
    <mergeCell ref="B8:C8"/>
    <mergeCell ref="B9:C9"/>
    <mergeCell ref="B10:C10"/>
    <mergeCell ref="D5:E5"/>
    <mergeCell ref="D6:E6"/>
    <mergeCell ref="D7:E7"/>
    <mergeCell ref="D8:E8"/>
    <mergeCell ref="D9:E9"/>
    <mergeCell ref="D10:E10"/>
    <mergeCell ref="B2:M2"/>
    <mergeCell ref="B3:M3"/>
    <mergeCell ref="B5:C5"/>
    <mergeCell ref="B6:C6"/>
    <mergeCell ref="B7:C7"/>
    <mergeCell ref="H5:I5"/>
    <mergeCell ref="H6:I6"/>
    <mergeCell ref="H7:I7"/>
    <mergeCell ref="L5:M5"/>
    <mergeCell ref="L6:M6"/>
    <mergeCell ref="L7:M7"/>
  </mergeCells>
  <conditionalFormatting sqref="D16:D28">
    <cfRule type="expression" dxfId="4" priority="1">
      <formula>AND(D16&lt;&gt;"",OR(NOT(ISNUMBER(D16)),AND(D16&lt;&gt;0,D16&lt;&gt;1,D16&lt;&gt;2)))</formula>
    </cfRule>
  </conditionalFormatting>
  <conditionalFormatting sqref="F16:F28">
    <cfRule type="expression" dxfId="3" priority="2">
      <formula>AND(F16&lt;&gt;"",OR(NOT(ISNUMBER(F16)),AND(F16&lt;&gt;0,F16&lt;&gt;1,F16&lt;&gt;2)))</formula>
    </cfRule>
  </conditionalFormatting>
  <conditionalFormatting sqref="H16:H28">
    <cfRule type="expression" dxfId="2" priority="3">
      <formula>AND(H16&lt;&gt;"",OR(NOT(ISNUMBER(H16)),AND(H16&lt;&gt;0,H16&lt;&gt;1,H16&lt;&gt;2)))</formula>
    </cfRule>
  </conditionalFormatting>
  <conditionalFormatting sqref="J16:J28">
    <cfRule type="expression" dxfId="1" priority="4">
      <formula>AND(J16&lt;&gt;"",OR(NOT(ISNUMBER(J16)),AND(J16&lt;&gt;0,J16&lt;&gt;1,J16&lt;&gt;2)))</formula>
    </cfRule>
  </conditionalFormatting>
  <conditionalFormatting sqref="L16:L28">
    <cfRule type="expression" dxfId="0" priority="5">
      <formula>AND(L16&lt;&gt;"",OR(NOT(ISNUMBER(L16)),AND(L16&lt;&gt;0,L16&lt;&gt;1,L16&lt;&gt;2)))</formula>
    </cfRule>
  </conditionalFormatting>
  <dataValidations count="1">
    <dataValidation type="list" sqref="D16:D28 L16:L28 J16:J28 H16:H28 F16:F28" xr:uid="{00000000-0002-0000-0000-000000000000}">
      <formula1>"0,1,2"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Authorship 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Chatelain</dc:creator>
  <cp:lastModifiedBy>Karl Chatelain</cp:lastModifiedBy>
  <dcterms:created xsi:type="dcterms:W3CDTF">2026-10-12T08:01:21Z</dcterms:created>
  <dcterms:modified xsi:type="dcterms:W3CDTF">2026-10-12T08:01:21Z</dcterms:modified>
</cp:coreProperties>
</file>